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SOST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H35" i="1"/>
  <c r="G35"/>
  <c r="F35"/>
  <c r="D35"/>
  <c r="C35"/>
  <c r="H34"/>
  <c r="G34"/>
  <c r="F34"/>
  <c r="D34"/>
  <c r="C34"/>
  <c r="H33"/>
  <c r="G33"/>
  <c r="F33"/>
  <c r="E33"/>
  <c r="D33"/>
  <c r="C33"/>
  <c r="H32"/>
  <c r="H36" s="1"/>
  <c r="G32"/>
  <c r="G36" s="1"/>
  <c r="F32"/>
  <c r="F36" s="1"/>
  <c r="D32"/>
  <c r="D36" s="1"/>
  <c r="C32"/>
  <c r="C36" s="1"/>
  <c r="H31"/>
  <c r="G31"/>
  <c r="F31"/>
  <c r="D31"/>
  <c r="C31"/>
  <c r="E30"/>
  <c r="E29"/>
  <c r="E31" s="1"/>
  <c r="E28"/>
  <c r="H27"/>
  <c r="G27"/>
  <c r="F27"/>
  <c r="D27"/>
  <c r="C27"/>
  <c r="E26"/>
  <c r="E35" s="1"/>
  <c r="E25"/>
  <c r="E27" s="1"/>
  <c r="E24"/>
  <c r="H23"/>
  <c r="G23"/>
  <c r="F23"/>
  <c r="D23"/>
  <c r="C23"/>
  <c r="E22"/>
  <c r="E23" s="1"/>
  <c r="E21"/>
  <c r="E20"/>
  <c r="H19"/>
  <c r="G19"/>
  <c r="F19"/>
  <c r="D19"/>
  <c r="C19"/>
  <c r="E18"/>
  <c r="E17"/>
  <c r="E16"/>
  <c r="E19" s="1"/>
  <c r="H15"/>
  <c r="G15"/>
  <c r="F15"/>
  <c r="D15"/>
  <c r="C15"/>
  <c r="E14"/>
  <c r="E13"/>
  <c r="E34" s="1"/>
  <c r="E12"/>
  <c r="E11"/>
  <c r="E32" s="1"/>
  <c r="E36" l="1"/>
  <c r="E15"/>
</calcChain>
</file>

<file path=xl/sharedStrings.xml><?xml version="1.0" encoding="utf-8"?>
<sst xmlns="http://schemas.openxmlformats.org/spreadsheetml/2006/main" count="47" uniqueCount="25">
  <si>
    <t>SISTEMA EDUCATIVO ESTATAL</t>
  </si>
  <si>
    <t>Dirección de Planeación, Programación y Presupuesto</t>
  </si>
  <si>
    <t>Departamento de Información y Estadística Educativa</t>
  </si>
  <si>
    <t>Alumnos, Grupos, Docentes y Escuelas por Sostenimiento</t>
  </si>
  <si>
    <t>Educación Secundaria, Ciclo Escolar 2015-2016</t>
  </si>
  <si>
    <t>Matrícula en Educación Secundaria por Sostenimiento,  2015-2016</t>
  </si>
  <si>
    <t>Municipio</t>
  </si>
  <si>
    <t>Sostenimiento</t>
  </si>
  <si>
    <t>Alumnos</t>
  </si>
  <si>
    <t>Grupos</t>
  </si>
  <si>
    <t>Docentes</t>
  </si>
  <si>
    <t>Escuelas</t>
  </si>
  <si>
    <t>Hombres</t>
  </si>
  <si>
    <t>Mujeres</t>
  </si>
  <si>
    <t>Total</t>
  </si>
  <si>
    <t>Ensenada</t>
  </si>
  <si>
    <t xml:space="preserve"> Estatal</t>
  </si>
  <si>
    <t xml:space="preserve"> Federal</t>
  </si>
  <si>
    <t xml:space="preserve"> Federalizado</t>
  </si>
  <si>
    <t xml:space="preserve"> Particular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</si>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</sst>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5">
    <font>
      <sz val="10"/>
      <name val="Arial"/>
    </font>
    <font>
      <sz val="11"/>
      <color theme="1"/>
      <name val="Calibri"/>
      <family val="2"/>
      <scheme val="minor"/>
    </font>
    <font>
      <b/>
      <sz val="9"/>
      <name val="Tahoma"/>
      <family val="2"/>
    </font>
    <font>
      <sz val="9"/>
      <name val="Arial"/>
      <family val="2"/>
    </font>
    <font>
      <sz val="9"/>
      <name val="Tahoma"/>
      <family val="2"/>
    </font>
    <font>
      <b/>
      <sz val="10"/>
      <color indexed="9"/>
      <name val="Tahoma"/>
      <family val="2"/>
    </font>
    <font>
      <b/>
      <sz val="9"/>
      <color indexed="9"/>
      <name val="Tahoma"/>
      <family val="2"/>
    </font>
    <font>
      <sz val="10"/>
      <color indexed="8"/>
      <name val="Arial"/>
      <family val="2"/>
    </font>
    <font>
      <b/>
      <sz val="9"/>
      <color rgb="FF002060"/>
      <name val="Tahoma"/>
      <family val="2"/>
    </font>
    <font>
      <sz val="9"/>
      <color rgb="FF002060"/>
      <name val="Tahoma"/>
      <family val="2"/>
    </font>
    <font>
      <b/>
      <sz val="9"/>
      <name val="Arial"/>
      <family val="2"/>
    </font>
    <font>
      <b/>
      <sz val="9"/>
      <color theme="0"/>
      <name val="Tahoma"/>
      <family val="2"/>
    </font>
    <font>
      <sz val="10"/>
      <name val="Tahoma"/>
      <family val="2"/>
    </font>
    <font>
      <sz val="10"/>
      <name val="Arial"/>
      <family val="2"/>
    </font>
    <font>
      <sz val="10"/>
      <name val="Courier"/>
      <family val="3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indexed="8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</borders>
  <cellStyleXfs count="96">
    <xf numFmtId="0" fontId="0" fillId="0" borderId="0"/>
    <xf numFmtId="0" fontId="7" fillId="0" borderId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164" fontId="14" fillId="0" borderId="0"/>
    <xf numFmtId="164" fontId="14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164" fontId="1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  <xf numFmtId="0" fontId="4" fillId="0" borderId="0" xfId="0" applyFont="1" applyFill="1"/>
    <xf numFmtId="0" fontId="6" fillId="16" borderId="0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/>
    </xf>
    <xf numFmtId="0" fontId="5" fillId="16" borderId="5" xfId="0" applyFont="1" applyFill="1" applyBorder="1" applyAlignment="1">
      <alignment horizontal="center" vertical="center"/>
    </xf>
    <xf numFmtId="0" fontId="5" fillId="16" borderId="6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center" vertical="center" wrapText="1"/>
    </xf>
    <xf numFmtId="3" fontId="8" fillId="0" borderId="0" xfId="1" applyNumberFormat="1" applyFont="1" applyFill="1" applyBorder="1" applyAlignment="1">
      <alignment horizontal="center" vertical="center" wrapText="1"/>
    </xf>
    <xf numFmtId="3" fontId="9" fillId="0" borderId="3" xfId="1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/>
    <xf numFmtId="0" fontId="8" fillId="17" borderId="3" xfId="1" applyFont="1" applyFill="1" applyBorder="1" applyAlignment="1">
      <alignment horizontal="center" vertical="center" wrapText="1"/>
    </xf>
    <xf numFmtId="3" fontId="8" fillId="17" borderId="0" xfId="1" applyNumberFormat="1" applyFont="1" applyFill="1" applyBorder="1" applyAlignment="1">
      <alignment horizontal="center" vertical="center" wrapText="1"/>
    </xf>
    <xf numFmtId="3" fontId="8" fillId="17" borderId="3" xfId="1" applyNumberFormat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11" fillId="18" borderId="7" xfId="0" applyFont="1" applyFill="1" applyBorder="1" applyAlignment="1">
      <alignment horizontal="center" vertical="center" wrapText="1"/>
    </xf>
    <xf numFmtId="0" fontId="11" fillId="18" borderId="3" xfId="1" applyFont="1" applyFill="1" applyBorder="1" applyAlignment="1">
      <alignment horizontal="left" vertical="center" wrapText="1"/>
    </xf>
    <xf numFmtId="3" fontId="11" fillId="18" borderId="0" xfId="1" applyNumberFormat="1" applyFont="1" applyFill="1" applyBorder="1" applyAlignment="1">
      <alignment horizontal="center" vertical="center" wrapText="1"/>
    </xf>
    <xf numFmtId="3" fontId="11" fillId="18" borderId="3" xfId="1" applyNumberFormat="1" applyFont="1" applyFill="1" applyBorder="1" applyAlignment="1">
      <alignment horizontal="center" vertical="center" wrapText="1"/>
    </xf>
    <xf numFmtId="0" fontId="11" fillId="18" borderId="8" xfId="0" applyFont="1" applyFill="1" applyBorder="1" applyAlignment="1">
      <alignment horizontal="center" vertical="center" wrapText="1"/>
    </xf>
    <xf numFmtId="0" fontId="11" fillId="18" borderId="9" xfId="0" applyFont="1" applyFill="1" applyBorder="1" applyAlignment="1">
      <alignment horizontal="center" vertical="center"/>
    </xf>
    <xf numFmtId="3" fontId="11" fillId="19" borderId="10" xfId="1" applyNumberFormat="1" applyFont="1" applyFill="1" applyBorder="1" applyAlignment="1">
      <alignment horizontal="center" vertical="center" wrapText="1"/>
    </xf>
    <xf numFmtId="3" fontId="11" fillId="19" borderId="9" xfId="1" applyNumberFormat="1" applyFont="1" applyFill="1" applyBorder="1" applyAlignment="1">
      <alignment horizontal="center" vertical="center" wrapText="1"/>
    </xf>
    <xf numFmtId="0" fontId="12" fillId="20" borderId="0" xfId="0" applyFont="1" applyFill="1"/>
    <xf numFmtId="0" fontId="1" fillId="0" borderId="0" xfId="2"/>
  </cellXfs>
  <cellStyles count="96">
    <cellStyle name="20% - Énfasis1 2" xfId="3"/>
    <cellStyle name="20% - Énfasis1 2 2" xfId="4"/>
    <cellStyle name="20% - Énfasis1 3" xfId="5"/>
    <cellStyle name="20% - Énfasis2 2" xfId="6"/>
    <cellStyle name="20% - Énfasis2 2 2" xfId="7"/>
    <cellStyle name="20% - Énfasis2 3" xfId="8"/>
    <cellStyle name="20% - Énfasis3 2" xfId="9"/>
    <cellStyle name="20% - Énfasis3 2 2" xfId="10"/>
    <cellStyle name="20% - Énfasis3 3" xfId="11"/>
    <cellStyle name="20% - Énfasis4 2" xfId="12"/>
    <cellStyle name="20% - Énfasis4 2 2" xfId="13"/>
    <cellStyle name="20% - Énfasis4 3" xfId="14"/>
    <cellStyle name="20% - Énfasis5 2" xfId="15"/>
    <cellStyle name="20% - Énfasis5 2 2" xfId="16"/>
    <cellStyle name="20% - Énfasis5 3" xfId="17"/>
    <cellStyle name="20% - Énfasis6 2" xfId="18"/>
    <cellStyle name="20% - Énfasis6 2 2" xfId="19"/>
    <cellStyle name="20% - Énfasis6 3" xfId="20"/>
    <cellStyle name="40% - Énfasis1 2" xfId="21"/>
    <cellStyle name="40% - Énfasis1 2 2" xfId="22"/>
    <cellStyle name="40% - Énfasis1 3" xfId="23"/>
    <cellStyle name="40% - Énfasis2 2" xfId="24"/>
    <cellStyle name="40% - Énfasis2 2 2" xfId="25"/>
    <cellStyle name="40% - Énfasis2 3" xfId="26"/>
    <cellStyle name="40% - Énfasis3 2" xfId="27"/>
    <cellStyle name="40% - Énfasis3 2 2" xfId="28"/>
    <cellStyle name="40% - Énfasis3 3" xfId="29"/>
    <cellStyle name="40% - Énfasis4 2" xfId="30"/>
    <cellStyle name="40% - Énfasis4 2 2" xfId="31"/>
    <cellStyle name="40% - Énfasis4 3" xfId="32"/>
    <cellStyle name="40% - Énfasis5 2" xfId="33"/>
    <cellStyle name="40% - Énfasis5 2 2" xfId="34"/>
    <cellStyle name="40% - Énfasis5 3" xfId="35"/>
    <cellStyle name="40% - Énfasis6 2" xfId="36"/>
    <cellStyle name="40% - Énfasis6 2 2" xfId="37"/>
    <cellStyle name="40% - Énfasis6 3" xfId="38"/>
    <cellStyle name="Millares 2" xfId="39"/>
    <cellStyle name="Millares 2 2" xfId="40"/>
    <cellStyle name="Millares 3" xfId="41"/>
    <cellStyle name="Millares 4" xfId="42"/>
    <cellStyle name="Normal" xfId="0" builtinId="0"/>
    <cellStyle name="Normal 10" xfId="43"/>
    <cellStyle name="Normal 10 2" xfId="44"/>
    <cellStyle name="Normal 11" xfId="45"/>
    <cellStyle name="Normal 11 2" xfId="46"/>
    <cellStyle name="Normal 11 2 2" xfId="47"/>
    <cellStyle name="Normal 11 3" xfId="48"/>
    <cellStyle name="Normal 12" xfId="49"/>
    <cellStyle name="Normal 12 2" xfId="50"/>
    <cellStyle name="Normal 13" xfId="51"/>
    <cellStyle name="Normal 13 2" xfId="52"/>
    <cellStyle name="Normal 14" xfId="53"/>
    <cellStyle name="Normal 14 2" xfId="54"/>
    <cellStyle name="Normal 15" xfId="55"/>
    <cellStyle name="Normal 15 2" xfId="56"/>
    <cellStyle name="Normal 16" xfId="57"/>
    <cellStyle name="Normal 16 2" xfId="58"/>
    <cellStyle name="Normal 17" xfId="59"/>
    <cellStyle name="Normal 17 2" xfId="60"/>
    <cellStyle name="Normal 18" xfId="2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sostenimiento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7"/>
  <sheetViews>
    <sheetView showGridLines="0" tabSelected="1" zoomScaleNormal="100" workbookViewId="0">
      <selection activeCell="B56" sqref="B56"/>
    </sheetView>
  </sheetViews>
  <sheetFormatPr baseColWidth="10" defaultColWidth="11.42578125" defaultRowHeight="12.75"/>
  <cols>
    <col min="1" max="1" width="15" customWidth="1"/>
    <col min="2" max="2" width="14" customWidth="1"/>
    <col min="3" max="4" width="10.42578125" customWidth="1"/>
    <col min="5" max="5" width="11" customWidth="1"/>
    <col min="6" max="6" width="9.42578125" customWidth="1"/>
    <col min="8" max="8" width="12.42578125" customWidth="1"/>
  </cols>
  <sheetData>
    <row r="1" spans="1:9" s="2" customFormat="1" ht="12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3" customFormat="1" ht="11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3" customFormat="1" ht="11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3" customFormat="1" ht="11.25">
      <c r="A4" s="4"/>
      <c r="B4" s="4"/>
      <c r="C4" s="4"/>
      <c r="D4" s="4"/>
      <c r="E4" s="4"/>
      <c r="F4" s="4"/>
      <c r="G4" s="4"/>
      <c r="H4" s="4"/>
      <c r="I4" s="4"/>
    </row>
    <row r="5" spans="1:9" s="3" customFormat="1" ht="11.25">
      <c r="A5" s="1" t="s">
        <v>3</v>
      </c>
      <c r="B5" s="1"/>
      <c r="C5" s="1"/>
      <c r="D5" s="1"/>
      <c r="E5" s="1"/>
      <c r="F5" s="1"/>
      <c r="G5" s="1"/>
      <c r="H5" s="1"/>
      <c r="I5" s="1"/>
    </row>
    <row r="6" spans="1:9" s="3" customFormat="1" ht="11.25">
      <c r="A6" s="1" t="s">
        <v>4</v>
      </c>
      <c r="B6" s="1"/>
      <c r="C6" s="1"/>
      <c r="D6" s="1"/>
      <c r="E6" s="1"/>
      <c r="F6" s="1"/>
      <c r="G6" s="1"/>
      <c r="H6" s="1"/>
      <c r="I6" s="1"/>
    </row>
    <row r="7" spans="1:9" s="3" customFormat="1" ht="12" thickBot="1"/>
    <row r="8" spans="1:9" s="6" customFormat="1" ht="19.5" customHeight="1" thickTop="1" thickBot="1">
      <c r="A8" s="5" t="s">
        <v>5</v>
      </c>
      <c r="B8" s="5"/>
      <c r="C8" s="5"/>
      <c r="D8" s="5"/>
      <c r="E8" s="5"/>
      <c r="F8" s="5"/>
      <c r="G8" s="5"/>
      <c r="H8" s="5"/>
    </row>
    <row r="9" spans="1:9" s="6" customFormat="1" ht="15.75" customHeight="1" thickTop="1" thickBot="1">
      <c r="A9" s="7" t="s">
        <v>6</v>
      </c>
      <c r="B9" s="8" t="s">
        <v>7</v>
      </c>
      <c r="C9" s="9" t="s">
        <v>8</v>
      </c>
      <c r="D9" s="10"/>
      <c r="E9" s="11"/>
      <c r="F9" s="12" t="s">
        <v>9</v>
      </c>
      <c r="G9" s="12" t="s">
        <v>10</v>
      </c>
      <c r="H9" s="13" t="s">
        <v>11</v>
      </c>
    </row>
    <row r="10" spans="1:9" s="6" customFormat="1" ht="19.5" customHeight="1" thickTop="1">
      <c r="A10" s="7"/>
      <c r="B10" s="8"/>
      <c r="C10" s="14" t="s">
        <v>12</v>
      </c>
      <c r="D10" s="14" t="s">
        <v>13</v>
      </c>
      <c r="E10" s="14" t="s">
        <v>14</v>
      </c>
      <c r="F10" s="12"/>
      <c r="G10" s="12"/>
      <c r="H10" s="13"/>
    </row>
    <row r="11" spans="1:9" s="2" customFormat="1" ht="12.75" customHeight="1">
      <c r="A11" s="15" t="s">
        <v>15</v>
      </c>
      <c r="B11" s="16" t="s">
        <v>16</v>
      </c>
      <c r="C11" s="17">
        <v>7322</v>
      </c>
      <c r="D11" s="17">
        <v>7187</v>
      </c>
      <c r="E11" s="18">
        <f>SUM(C11:D11)</f>
        <v>14509</v>
      </c>
      <c r="F11" s="19">
        <v>547</v>
      </c>
      <c r="G11" s="19">
        <v>943</v>
      </c>
      <c r="H11" s="19">
        <v>74</v>
      </c>
    </row>
    <row r="12" spans="1:9" s="2" customFormat="1" ht="12.75" customHeight="1">
      <c r="A12" s="20"/>
      <c r="B12" s="16" t="s">
        <v>17</v>
      </c>
      <c r="C12" s="17">
        <v>26</v>
      </c>
      <c r="D12" s="17">
        <v>19</v>
      </c>
      <c r="E12" s="18">
        <f t="shared" ref="E12:E30" si="0">SUM(C12:D12)</f>
        <v>45</v>
      </c>
      <c r="F12" s="19">
        <v>3</v>
      </c>
      <c r="G12" s="19">
        <v>4</v>
      </c>
      <c r="H12" s="19">
        <v>3</v>
      </c>
    </row>
    <row r="13" spans="1:9" s="2" customFormat="1" ht="12.75" customHeight="1">
      <c r="A13" s="20"/>
      <c r="B13" s="16" t="s">
        <v>18</v>
      </c>
      <c r="C13" s="17">
        <v>6899</v>
      </c>
      <c r="D13" s="17">
        <v>6792</v>
      </c>
      <c r="E13" s="18">
        <f t="shared" si="0"/>
        <v>13691</v>
      </c>
      <c r="F13" s="19">
        <v>450</v>
      </c>
      <c r="G13" s="19">
        <v>936</v>
      </c>
      <c r="H13" s="19">
        <v>47</v>
      </c>
    </row>
    <row r="14" spans="1:9" s="21" customFormat="1" ht="12.75" customHeight="1">
      <c r="A14" s="20"/>
      <c r="B14" s="16" t="s">
        <v>19</v>
      </c>
      <c r="C14" s="17">
        <v>918</v>
      </c>
      <c r="D14" s="17">
        <v>977</v>
      </c>
      <c r="E14" s="18">
        <f t="shared" si="0"/>
        <v>1895</v>
      </c>
      <c r="F14" s="19">
        <v>84</v>
      </c>
      <c r="G14" s="19">
        <v>292</v>
      </c>
      <c r="H14" s="19">
        <v>25</v>
      </c>
    </row>
    <row r="15" spans="1:9" s="2" customFormat="1" ht="18" customHeight="1">
      <c r="A15" s="20"/>
      <c r="B15" s="22" t="s">
        <v>14</v>
      </c>
      <c r="C15" s="23">
        <f>SUM(C11:C14)</f>
        <v>15165</v>
      </c>
      <c r="D15" s="23">
        <f t="shared" ref="D15:H15" si="1">SUM(D11:D14)</f>
        <v>14975</v>
      </c>
      <c r="E15" s="23">
        <f t="shared" si="1"/>
        <v>30140</v>
      </c>
      <c r="F15" s="24">
        <f t="shared" si="1"/>
        <v>1084</v>
      </c>
      <c r="G15" s="24">
        <f t="shared" si="1"/>
        <v>2175</v>
      </c>
      <c r="H15" s="23">
        <f t="shared" si="1"/>
        <v>149</v>
      </c>
    </row>
    <row r="16" spans="1:9" s="2" customFormat="1" ht="12">
      <c r="A16" s="25" t="s">
        <v>20</v>
      </c>
      <c r="B16" s="16" t="s">
        <v>16</v>
      </c>
      <c r="C16" s="17">
        <v>15482</v>
      </c>
      <c r="D16" s="17">
        <v>15117</v>
      </c>
      <c r="E16" s="18">
        <f t="shared" si="0"/>
        <v>30599</v>
      </c>
      <c r="F16" s="19">
        <v>1034</v>
      </c>
      <c r="G16" s="19">
        <v>2768</v>
      </c>
      <c r="H16" s="19">
        <v>107</v>
      </c>
    </row>
    <row r="17" spans="1:8" s="2" customFormat="1" ht="12">
      <c r="A17" s="25"/>
      <c r="B17" s="16" t="s">
        <v>18</v>
      </c>
      <c r="C17" s="17">
        <v>10111</v>
      </c>
      <c r="D17" s="17">
        <v>10138</v>
      </c>
      <c r="E17" s="18">
        <f t="shared" si="0"/>
        <v>20249</v>
      </c>
      <c r="F17" s="19">
        <v>588</v>
      </c>
      <c r="G17" s="19">
        <v>1290</v>
      </c>
      <c r="H17" s="19">
        <v>40</v>
      </c>
    </row>
    <row r="18" spans="1:8" s="2" customFormat="1" ht="12">
      <c r="A18" s="25"/>
      <c r="B18" s="16" t="s">
        <v>19</v>
      </c>
      <c r="C18" s="17">
        <v>2403</v>
      </c>
      <c r="D18" s="17">
        <v>2313</v>
      </c>
      <c r="E18" s="18">
        <f t="shared" si="0"/>
        <v>4716</v>
      </c>
      <c r="F18" s="19">
        <v>184</v>
      </c>
      <c r="G18" s="19">
        <v>533</v>
      </c>
      <c r="H18" s="19">
        <v>35</v>
      </c>
    </row>
    <row r="19" spans="1:8" s="2" customFormat="1" ht="12">
      <c r="A19" s="25"/>
      <c r="B19" s="22" t="s">
        <v>14</v>
      </c>
      <c r="C19" s="23">
        <f>SUM(C16:C18)</f>
        <v>27996</v>
      </c>
      <c r="D19" s="23">
        <f t="shared" ref="D19:H19" si="2">SUM(D16:D18)</f>
        <v>27568</v>
      </c>
      <c r="E19" s="23">
        <f t="shared" si="2"/>
        <v>55564</v>
      </c>
      <c r="F19" s="24">
        <f t="shared" si="2"/>
        <v>1806</v>
      </c>
      <c r="G19" s="24">
        <f t="shared" si="2"/>
        <v>4591</v>
      </c>
      <c r="H19" s="23">
        <f t="shared" si="2"/>
        <v>182</v>
      </c>
    </row>
    <row r="20" spans="1:8" s="2" customFormat="1" ht="12">
      <c r="A20" s="25" t="s">
        <v>21</v>
      </c>
      <c r="B20" s="16" t="s">
        <v>16</v>
      </c>
      <c r="C20" s="17">
        <v>1224</v>
      </c>
      <c r="D20" s="17">
        <v>1174</v>
      </c>
      <c r="E20" s="18">
        <f t="shared" si="0"/>
        <v>2398</v>
      </c>
      <c r="F20" s="19">
        <v>83</v>
      </c>
      <c r="G20" s="19">
        <v>161</v>
      </c>
      <c r="H20" s="19">
        <v>10</v>
      </c>
    </row>
    <row r="21" spans="1:8" s="2" customFormat="1" ht="12">
      <c r="A21" s="25"/>
      <c r="B21" s="16" t="s">
        <v>18</v>
      </c>
      <c r="C21" s="17">
        <v>1812</v>
      </c>
      <c r="D21" s="17">
        <v>1753</v>
      </c>
      <c r="E21" s="18">
        <f t="shared" si="0"/>
        <v>3565</v>
      </c>
      <c r="F21" s="19">
        <v>111</v>
      </c>
      <c r="G21" s="19">
        <v>254</v>
      </c>
      <c r="H21" s="19">
        <v>11</v>
      </c>
    </row>
    <row r="22" spans="1:8" s="21" customFormat="1" ht="12">
      <c r="A22" s="25"/>
      <c r="B22" s="16" t="s">
        <v>19</v>
      </c>
      <c r="C22" s="17">
        <v>146</v>
      </c>
      <c r="D22" s="17">
        <v>160</v>
      </c>
      <c r="E22" s="18">
        <f t="shared" si="0"/>
        <v>306</v>
      </c>
      <c r="F22" s="19">
        <v>12</v>
      </c>
      <c r="G22" s="19">
        <v>49</v>
      </c>
      <c r="H22" s="19">
        <v>4</v>
      </c>
    </row>
    <row r="23" spans="1:8" s="2" customFormat="1" ht="12">
      <c r="A23" s="25"/>
      <c r="B23" s="22" t="s">
        <v>14</v>
      </c>
      <c r="C23" s="23">
        <f>SUM(C20:C22)</f>
        <v>3182</v>
      </c>
      <c r="D23" s="23">
        <f t="shared" ref="D23:H23" si="3">SUM(D20:D22)</f>
        <v>3087</v>
      </c>
      <c r="E23" s="23">
        <f t="shared" si="3"/>
        <v>6269</v>
      </c>
      <c r="F23" s="24">
        <f t="shared" si="3"/>
        <v>206</v>
      </c>
      <c r="G23" s="24">
        <f t="shared" si="3"/>
        <v>464</v>
      </c>
      <c r="H23" s="23">
        <f t="shared" si="3"/>
        <v>25</v>
      </c>
    </row>
    <row r="24" spans="1:8" s="2" customFormat="1" ht="12">
      <c r="A24" s="25" t="s">
        <v>22</v>
      </c>
      <c r="B24" s="16" t="s">
        <v>16</v>
      </c>
      <c r="C24" s="17">
        <v>19159</v>
      </c>
      <c r="D24" s="17">
        <v>19164</v>
      </c>
      <c r="E24" s="18">
        <f t="shared" si="0"/>
        <v>38323</v>
      </c>
      <c r="F24" s="19">
        <v>1179</v>
      </c>
      <c r="G24" s="19">
        <v>2328</v>
      </c>
      <c r="H24" s="19">
        <v>88</v>
      </c>
    </row>
    <row r="25" spans="1:8" s="2" customFormat="1" ht="12">
      <c r="A25" s="25"/>
      <c r="B25" s="16" t="s">
        <v>18</v>
      </c>
      <c r="C25" s="17">
        <v>24693</v>
      </c>
      <c r="D25" s="17">
        <v>24314</v>
      </c>
      <c r="E25" s="18">
        <f t="shared" si="0"/>
        <v>49007</v>
      </c>
      <c r="F25" s="19">
        <v>1398</v>
      </c>
      <c r="G25" s="19">
        <v>2685</v>
      </c>
      <c r="H25" s="19">
        <v>92</v>
      </c>
    </row>
    <row r="26" spans="1:8" s="2" customFormat="1" ht="12">
      <c r="A26" s="25"/>
      <c r="B26" s="16" t="s">
        <v>19</v>
      </c>
      <c r="C26" s="17">
        <v>5254</v>
      </c>
      <c r="D26" s="17">
        <v>5200</v>
      </c>
      <c r="E26" s="18">
        <f t="shared" si="0"/>
        <v>10454</v>
      </c>
      <c r="F26" s="19">
        <v>427</v>
      </c>
      <c r="G26" s="19">
        <v>1170</v>
      </c>
      <c r="H26" s="19">
        <v>106</v>
      </c>
    </row>
    <row r="27" spans="1:8" s="2" customFormat="1" ht="12">
      <c r="A27" s="25"/>
      <c r="B27" s="22" t="s">
        <v>14</v>
      </c>
      <c r="C27" s="23">
        <f>SUM(C24:C26)</f>
        <v>49106</v>
      </c>
      <c r="D27" s="23">
        <f t="shared" ref="D27:H27" si="4">SUM(D24:D26)</f>
        <v>48678</v>
      </c>
      <c r="E27" s="23">
        <f t="shared" si="4"/>
        <v>97784</v>
      </c>
      <c r="F27" s="24">
        <f t="shared" si="4"/>
        <v>3004</v>
      </c>
      <c r="G27" s="24">
        <f t="shared" si="4"/>
        <v>6183</v>
      </c>
      <c r="H27" s="23">
        <f t="shared" si="4"/>
        <v>286</v>
      </c>
    </row>
    <row r="28" spans="1:8" s="2" customFormat="1" ht="12.75" customHeight="1">
      <c r="A28" s="25" t="s">
        <v>23</v>
      </c>
      <c r="B28" s="16" t="s">
        <v>16</v>
      </c>
      <c r="C28" s="17">
        <v>1415</v>
      </c>
      <c r="D28" s="17">
        <v>1434</v>
      </c>
      <c r="E28" s="18">
        <f t="shared" si="0"/>
        <v>2849</v>
      </c>
      <c r="F28" s="19">
        <v>88</v>
      </c>
      <c r="G28" s="19">
        <v>190</v>
      </c>
      <c r="H28" s="19">
        <v>8</v>
      </c>
    </row>
    <row r="29" spans="1:8" s="2" customFormat="1" ht="12">
      <c r="A29" s="25"/>
      <c r="B29" s="16" t="s">
        <v>18</v>
      </c>
      <c r="C29" s="17">
        <v>1613</v>
      </c>
      <c r="D29" s="17">
        <v>1630</v>
      </c>
      <c r="E29" s="18">
        <f t="shared" si="0"/>
        <v>3243</v>
      </c>
      <c r="F29" s="19">
        <v>101</v>
      </c>
      <c r="G29" s="19">
        <v>203</v>
      </c>
      <c r="H29" s="19">
        <v>8</v>
      </c>
    </row>
    <row r="30" spans="1:8" s="2" customFormat="1" ht="12">
      <c r="A30" s="25"/>
      <c r="B30" s="16" t="s">
        <v>19</v>
      </c>
      <c r="C30" s="17">
        <v>423</v>
      </c>
      <c r="D30" s="17">
        <v>432</v>
      </c>
      <c r="E30" s="18">
        <f t="shared" si="0"/>
        <v>855</v>
      </c>
      <c r="F30" s="19">
        <v>41</v>
      </c>
      <c r="G30" s="19">
        <v>109</v>
      </c>
      <c r="H30" s="19">
        <v>12</v>
      </c>
    </row>
    <row r="31" spans="1:8" s="2" customFormat="1" ht="12.75" customHeight="1">
      <c r="A31" s="25"/>
      <c r="B31" s="22" t="s">
        <v>14</v>
      </c>
      <c r="C31" s="23">
        <f>SUM(C28:C30)</f>
        <v>3451</v>
      </c>
      <c r="D31" s="23">
        <f t="shared" ref="D31:H31" si="5">SUM(D28:D30)</f>
        <v>3496</v>
      </c>
      <c r="E31" s="23">
        <f t="shared" si="5"/>
        <v>6947</v>
      </c>
      <c r="F31" s="24">
        <f t="shared" si="5"/>
        <v>230</v>
      </c>
      <c r="G31" s="24">
        <f t="shared" si="5"/>
        <v>502</v>
      </c>
      <c r="H31" s="23">
        <f t="shared" si="5"/>
        <v>28</v>
      </c>
    </row>
    <row r="32" spans="1:8" s="2" customFormat="1" ht="12">
      <c r="A32" s="26" t="s">
        <v>24</v>
      </c>
      <c r="B32" s="27" t="s">
        <v>16</v>
      </c>
      <c r="C32" s="28">
        <f>C11+C16+C20+C24+C28</f>
        <v>44602</v>
      </c>
      <c r="D32" s="28">
        <f t="shared" ref="D32:H32" si="6">D11+D16+D20+D24+D28</f>
        <v>44076</v>
      </c>
      <c r="E32" s="28">
        <f t="shared" si="6"/>
        <v>88678</v>
      </c>
      <c r="F32" s="29">
        <f t="shared" si="6"/>
        <v>2931</v>
      </c>
      <c r="G32" s="29">
        <f t="shared" si="6"/>
        <v>6390</v>
      </c>
      <c r="H32" s="28">
        <f t="shared" si="6"/>
        <v>287</v>
      </c>
    </row>
    <row r="33" spans="1:8" s="2" customFormat="1" ht="18" customHeight="1">
      <c r="A33" s="26"/>
      <c r="B33" s="27" t="s">
        <v>17</v>
      </c>
      <c r="C33" s="28">
        <f>C12</f>
        <v>26</v>
      </c>
      <c r="D33" s="28">
        <f t="shared" ref="D33:H33" si="7">D12</f>
        <v>19</v>
      </c>
      <c r="E33" s="28">
        <f>E12</f>
        <v>45</v>
      </c>
      <c r="F33" s="29">
        <f>F12</f>
        <v>3</v>
      </c>
      <c r="G33" s="29">
        <f>G12</f>
        <v>4</v>
      </c>
      <c r="H33" s="28">
        <f t="shared" si="7"/>
        <v>3</v>
      </c>
    </row>
    <row r="34" spans="1:8" s="21" customFormat="1" ht="18" customHeight="1">
      <c r="A34" s="26"/>
      <c r="B34" s="27" t="s">
        <v>18</v>
      </c>
      <c r="C34" s="28">
        <f>C13+C17+C21+C25+C29</f>
        <v>45128</v>
      </c>
      <c r="D34" s="28">
        <f t="shared" ref="D34:H35" si="8">D13+D17+D21+D25+D29</f>
        <v>44627</v>
      </c>
      <c r="E34" s="28">
        <f t="shared" si="8"/>
        <v>89755</v>
      </c>
      <c r="F34" s="29">
        <f t="shared" si="8"/>
        <v>2648</v>
      </c>
      <c r="G34" s="29">
        <f t="shared" si="8"/>
        <v>5368</v>
      </c>
      <c r="H34" s="28">
        <f t="shared" si="8"/>
        <v>198</v>
      </c>
    </row>
    <row r="35" spans="1:8" ht="18" customHeight="1">
      <c r="A35" s="26"/>
      <c r="B35" s="27" t="s">
        <v>19</v>
      </c>
      <c r="C35" s="28">
        <f>C14+C18+C22+C26+C30</f>
        <v>9144</v>
      </c>
      <c r="D35" s="28">
        <f t="shared" si="8"/>
        <v>9082</v>
      </c>
      <c r="E35" s="28">
        <f t="shared" si="8"/>
        <v>18226</v>
      </c>
      <c r="F35" s="29">
        <f t="shared" si="8"/>
        <v>748</v>
      </c>
      <c r="G35" s="29">
        <f t="shared" si="8"/>
        <v>2153</v>
      </c>
      <c r="H35" s="28">
        <f t="shared" si="8"/>
        <v>182</v>
      </c>
    </row>
    <row r="36" spans="1:8" ht="18" customHeight="1" thickBot="1">
      <c r="A36" s="30"/>
      <c r="B36" s="31" t="s">
        <v>14</v>
      </c>
      <c r="C36" s="32">
        <f>SUM(C32:C35)</f>
        <v>98900</v>
      </c>
      <c r="D36" s="32">
        <f t="shared" ref="D36:H36" si="9">SUM(D32:D35)</f>
        <v>97804</v>
      </c>
      <c r="E36" s="32">
        <f t="shared" si="9"/>
        <v>196704</v>
      </c>
      <c r="F36" s="33">
        <f t="shared" si="9"/>
        <v>6330</v>
      </c>
      <c r="G36" s="33">
        <f t="shared" si="9"/>
        <v>13915</v>
      </c>
      <c r="H36" s="32">
        <f t="shared" si="9"/>
        <v>670</v>
      </c>
    </row>
    <row r="37" spans="1:8" ht="18" customHeight="1" thickTop="1"/>
    <row r="38" spans="1:8" ht="18" customHeight="1"/>
    <row r="39" spans="1:8" ht="18" customHeight="1"/>
    <row r="40" spans="1:8" ht="18" customHeight="1"/>
    <row r="52" spans="9:9">
      <c r="I52" s="34"/>
    </row>
    <row r="53" spans="9:9" ht="15">
      <c r="I53" s="35"/>
    </row>
    <row r="54" spans="9:9" ht="15">
      <c r="I54" s="35"/>
    </row>
    <row r="55" spans="9:9" ht="15">
      <c r="I55" s="35"/>
    </row>
    <row r="56" spans="9:9" ht="15">
      <c r="I56" s="35"/>
    </row>
    <row r="57" spans="9:9">
      <c r="I57" s="34"/>
    </row>
  </sheetData>
  <mergeCells count="18">
    <mergeCell ref="A11:A15"/>
    <mergeCell ref="A16:A19"/>
    <mergeCell ref="A20:A23"/>
    <mergeCell ref="A24:A27"/>
    <mergeCell ref="A28:A31"/>
    <mergeCell ref="A32:A36"/>
    <mergeCell ref="A9:A10"/>
    <mergeCell ref="B9:B10"/>
    <mergeCell ref="C9:E9"/>
    <mergeCell ref="F9:F10"/>
    <mergeCell ref="G9:G10"/>
    <mergeCell ref="H9:H10"/>
    <mergeCell ref="A1:I1"/>
    <mergeCell ref="A2:I2"/>
    <mergeCell ref="A3:I3"/>
    <mergeCell ref="A5:I5"/>
    <mergeCell ref="A6:I6"/>
    <mergeCell ref="A8:H8"/>
  </mergeCells>
  <pageMargins left="0.66" right="0.36" top="0.56999999999999995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SOST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2016-03-03T22:38:38Z</dcterms:created>
  <dcterms:modified xsi:type="dcterms:W3CDTF">2016-03-03T22:39:05Z</dcterms:modified>
</cp:coreProperties>
</file>